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ktpaiva\Desktop\Amelia\Planilhas\"/>
    </mc:Choice>
  </mc:AlternateContent>
  <xr:revisionPtr revIDLastSave="0" documentId="13_ncr:1_{5CCBB6D4-332B-4984-A367-3988B92365A4}" xr6:coauthVersionLast="47" xr6:coauthVersionMax="47" xr10:uidLastSave="{00000000-0000-0000-0000-000000000000}"/>
  <bookViews>
    <workbookView xWindow="-120" yWindow="-120" windowWidth="20730" windowHeight="11040" xr2:uid="{B9F43ACB-1A1F-49F5-AEB0-04F0AD01F076}"/>
  </bookViews>
  <sheets>
    <sheet name="Custo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D20" i="2" l="1"/>
  <c r="F20" i="2" s="1"/>
  <c r="D19" i="2"/>
  <c r="F19" i="2" s="1"/>
  <c r="D18" i="2"/>
  <c r="F18" i="2" s="1"/>
  <c r="F22" i="2" s="1"/>
  <c r="F26" i="2" s="1"/>
  <c r="D10" i="2"/>
  <c r="F10" i="2" s="1"/>
  <c r="D9" i="2"/>
  <c r="F9" i="2" s="1"/>
  <c r="D8" i="2"/>
  <c r="F8" i="2" s="1"/>
  <c r="D7" i="2"/>
  <c r="F7" i="2" s="1"/>
  <c r="D6" i="2"/>
  <c r="F6" i="2" s="1"/>
  <c r="D5" i="2"/>
  <c r="F5" i="2" s="1"/>
  <c r="F12" i="2" l="1"/>
  <c r="F13" i="2" s="1"/>
  <c r="F14" i="2" s="1"/>
  <c r="F25" i="2" l="1"/>
  <c r="F27" i="2" s="1"/>
  <c r="F29" i="2" s="1"/>
  <c r="F30" i="2" s="1"/>
  <c r="F32" i="2" s="1"/>
</calcChain>
</file>

<file path=xl/sharedStrings.xml><?xml version="1.0" encoding="utf-8"?>
<sst xmlns="http://schemas.openxmlformats.org/spreadsheetml/2006/main" count="39" uniqueCount="38">
  <si>
    <t>Pote de Vidro Jateado com Tampa 5g</t>
  </si>
  <si>
    <t>Matéria-prima</t>
  </si>
  <si>
    <t>Valor grama</t>
  </si>
  <si>
    <t>Qtde da receita</t>
  </si>
  <si>
    <t xml:space="preserve">Cera de Abelha </t>
  </si>
  <si>
    <t>Manteiga de Cupuaçu</t>
  </si>
  <si>
    <t xml:space="preserve">Glicerina Bidestilada  </t>
  </si>
  <si>
    <t>Óleo Vegetal de Semente de Uva</t>
  </si>
  <si>
    <t>Óleo Vegetal de Melaleuca</t>
  </si>
  <si>
    <t>Essência Perfumaria English Pear</t>
  </si>
  <si>
    <t>HIDRATANTE DE CUTÍCULAS</t>
  </si>
  <si>
    <t xml:space="preserve">Rótulo </t>
  </si>
  <si>
    <t>Informe a margem desejada</t>
  </si>
  <si>
    <t>Qtde uilizada</t>
  </si>
  <si>
    <t>Sacolas / Tags / Outros</t>
  </si>
  <si>
    <t>Informe a quantidade total da receita (g ou ml)</t>
  </si>
  <si>
    <t>Informe a capacidade da embalagem/pote (g ou ml)</t>
  </si>
  <si>
    <t>Custo</t>
  </si>
  <si>
    <t>Custo da receita</t>
  </si>
  <si>
    <t>Custo Unitário</t>
  </si>
  <si>
    <t>Valor Pago</t>
  </si>
  <si>
    <t>Quantidade embalagem (g/ml)</t>
  </si>
  <si>
    <t>Quantidade embalagem (unid.)</t>
  </si>
  <si>
    <t>% Margem desejada</t>
  </si>
  <si>
    <t>Custo Total desta Receita</t>
  </si>
  <si>
    <t>Custo por grama desta receita (50g)</t>
  </si>
  <si>
    <t>Custo produto</t>
  </si>
  <si>
    <t>Custo total embalagem</t>
  </si>
  <si>
    <t>Custo da embalagem / rótulo / decoração</t>
  </si>
  <si>
    <t>Custo produto para cada pote (5g)</t>
  </si>
  <si>
    <t>Custo  embalagem</t>
  </si>
  <si>
    <t>Custo total produto e embalagem</t>
  </si>
  <si>
    <t>Custo final</t>
  </si>
  <si>
    <t xml:space="preserve">Custo unitário do produto com embalagem </t>
  </si>
  <si>
    <t xml:space="preserve">Valor unitário para venda por produto </t>
  </si>
  <si>
    <t>Sugestão valor final arredondado</t>
  </si>
  <si>
    <t>Para 50g de produto final</t>
  </si>
  <si>
    <t>Essa é uma planilha de exemplo usando a receita do Hidratante de Cutículas. Para outros produtos, basta substituir as matérias-primas, os preços, as quantidades e embalagem de acordo com a receita que for produzir.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</si>
</sst>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/>
    <xf numFmtId="44" fontId="2" fillId="0" borderId="1" xfId="1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44" fontId="2" fillId="0" borderId="1" xfId="0" applyNumberFormat="1" applyFont="1" applyBorder="1"/>
    <xf numFmtId="44" fontId="2" fillId="0" borderId="0" xfId="1" applyFont="1"/>
    <xf numFmtId="0" fontId="3" fillId="0" borderId="1" xfId="0" applyFont="1" applyBorder="1"/>
    <xf numFmtId="44" fontId="3" fillId="0" borderId="1" xfId="1" applyFont="1" applyBorder="1"/>
    <xf numFmtId="0" fontId="3" fillId="0" borderId="0" xfId="0" applyFont="1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44" fontId="3" fillId="0" borderId="1" xfId="1" applyFont="1" applyBorder="1" applyAlignment="1">
      <alignment horizontal="center"/>
    </xf>
    <xf numFmtId="0" fontId="2" fillId="0" borderId="0" xfId="0" applyFont="1" applyAlignment="1">
      <alignment horizontal="center"/>
    </xf>
    <xf numFmtId="44" fontId="3" fillId="0" borderId="0" xfId="1" applyFont="1" applyFill="1" applyBorder="1"/>
    <xf numFmtId="44" fontId="2" fillId="0" borderId="0" xfId="1" applyFont="1" applyBorder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44" fontId="3" fillId="0" borderId="1" xfId="1" applyFont="1" applyFill="1" applyBorder="1"/>
    <xf numFmtId="0" fontId="3" fillId="2" borderId="1" xfId="0" applyFont="1" applyFill="1" applyBorder="1"/>
    <xf numFmtId="44" fontId="3" fillId="2" borderId="1" xfId="1" applyFont="1" applyFill="1" applyBorder="1"/>
    <xf numFmtId="9" fontId="3" fillId="3" borderId="1" xfId="2" applyFont="1" applyFill="1" applyBorder="1" applyAlignment="1">
      <alignment horizontal="center"/>
    </xf>
    <xf numFmtId="44" fontId="3" fillId="3" borderId="1" xfId="1" applyFont="1" applyFill="1" applyBorder="1"/>
    <xf numFmtId="44" fontId="3" fillId="4" borderId="3" xfId="1" applyFont="1" applyFill="1" applyBorder="1"/>
    <xf numFmtId="0" fontId="3" fillId="4" borderId="2" xfId="0" applyFont="1" applyFill="1" applyBorder="1"/>
    <xf numFmtId="0" fontId="3" fillId="4" borderId="3" xfId="0" applyFont="1" applyFill="1" applyBorder="1"/>
    <xf numFmtId="44" fontId="3" fillId="4" borderId="1" xfId="1" applyFont="1" applyFill="1" applyBorder="1"/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0" borderId="5" xfId="0" applyFont="1" applyBorder="1"/>
    <xf numFmtId="44" fontId="3" fillId="0" borderId="6" xfId="1" applyFont="1" applyFill="1" applyBorder="1"/>
    <xf numFmtId="0" fontId="2" fillId="0" borderId="5" xfId="0" applyFont="1" applyBorder="1" applyAlignment="1">
      <alignment vertical="center"/>
    </xf>
    <xf numFmtId="44" fontId="2" fillId="0" borderId="6" xfId="1" applyFont="1" applyBorder="1"/>
    <xf numFmtId="0" fontId="2" fillId="3" borderId="7" xfId="0" applyFont="1" applyFill="1" applyBorder="1" applyAlignment="1">
      <alignment horizont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00A174-62C5-4DAD-BF01-7CC17124F889}">
  <sheetPr>
    <pageSetUpPr fitToPage="1"/>
  </sheetPr>
  <dimension ref="A1:F35"/>
  <sheetViews>
    <sheetView tabSelected="1" workbookViewId="0">
      <selection sqref="A1:F1"/>
    </sheetView>
  </sheetViews>
  <sheetFormatPr defaultRowHeight="15" x14ac:dyDescent="0.2"/>
  <cols>
    <col min="1" max="1" width="53.5703125" style="4" customWidth="1"/>
    <col min="2" max="2" width="34.42578125" style="4" bestFit="1" customWidth="1"/>
    <col min="3" max="3" width="22" style="7" bestFit="1" customWidth="1"/>
    <col min="4" max="4" width="16.28515625" style="4" bestFit="1" customWidth="1"/>
    <col min="5" max="5" width="17.85546875" style="4" bestFit="1" customWidth="1"/>
    <col min="6" max="6" width="19.85546875" style="7" bestFit="1" customWidth="1"/>
    <col min="7" max="16384" width="9.140625" style="4"/>
  </cols>
  <sheetData>
    <row r="1" spans="1:6" ht="36.75" customHeight="1" x14ac:dyDescent="0.2">
      <c r="A1" s="34" t="s">
        <v>37</v>
      </c>
      <c r="B1" s="34"/>
      <c r="C1" s="34"/>
      <c r="D1" s="34"/>
      <c r="E1" s="34"/>
      <c r="F1" s="34"/>
    </row>
    <row r="2" spans="1:6" ht="28.5" customHeight="1" x14ac:dyDescent="0.2">
      <c r="A2" s="47" t="s">
        <v>10</v>
      </c>
      <c r="B2" s="48"/>
      <c r="C2" s="48"/>
      <c r="D2" s="48"/>
      <c r="E2" s="48"/>
      <c r="F2" s="49"/>
    </row>
    <row r="3" spans="1:6" s="10" customFormat="1" ht="15.75" x14ac:dyDescent="0.25">
      <c r="A3" s="8" t="s">
        <v>1</v>
      </c>
      <c r="B3" s="12" t="s">
        <v>21</v>
      </c>
      <c r="C3" s="13" t="s">
        <v>20</v>
      </c>
      <c r="D3" s="8" t="s">
        <v>2</v>
      </c>
      <c r="E3" s="8" t="s">
        <v>3</v>
      </c>
      <c r="F3" s="9" t="s">
        <v>18</v>
      </c>
    </row>
    <row r="4" spans="1:6" x14ac:dyDescent="0.2">
      <c r="A4" s="2"/>
      <c r="B4" s="2"/>
      <c r="C4" s="3"/>
      <c r="D4" s="2"/>
      <c r="E4" s="2"/>
      <c r="F4" s="3"/>
    </row>
    <row r="5" spans="1:6" x14ac:dyDescent="0.2">
      <c r="A5" s="1" t="s">
        <v>4</v>
      </c>
      <c r="B5" s="5">
        <v>100</v>
      </c>
      <c r="C5" s="3">
        <v>25</v>
      </c>
      <c r="D5" s="6">
        <f>C5/B5</f>
        <v>0.25</v>
      </c>
      <c r="E5" s="5">
        <v>5</v>
      </c>
      <c r="F5" s="3">
        <f>D5*E5</f>
        <v>1.25</v>
      </c>
    </row>
    <row r="6" spans="1:6" x14ac:dyDescent="0.2">
      <c r="A6" s="1" t="s">
        <v>5</v>
      </c>
      <c r="B6" s="5">
        <v>100</v>
      </c>
      <c r="C6" s="3">
        <v>27.1</v>
      </c>
      <c r="D6" s="6">
        <f t="shared" ref="D6:D10" si="0">C6/B6</f>
        <v>0.27100000000000002</v>
      </c>
      <c r="E6" s="5">
        <v>5</v>
      </c>
      <c r="F6" s="3">
        <f t="shared" ref="F6:F10" si="1">D6*E6</f>
        <v>1.355</v>
      </c>
    </row>
    <row r="7" spans="1:6" x14ac:dyDescent="0.2">
      <c r="A7" s="1" t="s">
        <v>6</v>
      </c>
      <c r="B7" s="5">
        <v>500</v>
      </c>
      <c r="C7" s="3">
        <v>24.1</v>
      </c>
      <c r="D7" s="6">
        <f t="shared" si="0"/>
        <v>4.82E-2</v>
      </c>
      <c r="E7" s="5">
        <v>20</v>
      </c>
      <c r="F7" s="3">
        <f t="shared" si="1"/>
        <v>0.96399999999999997</v>
      </c>
    </row>
    <row r="8" spans="1:6" x14ac:dyDescent="0.2">
      <c r="A8" s="1" t="s">
        <v>7</v>
      </c>
      <c r="B8" s="5">
        <v>100</v>
      </c>
      <c r="C8" s="3">
        <v>12.5</v>
      </c>
      <c r="D8" s="6">
        <f t="shared" si="0"/>
        <v>0.125</v>
      </c>
      <c r="E8" s="5">
        <v>15</v>
      </c>
      <c r="F8" s="3">
        <f t="shared" si="1"/>
        <v>1.875</v>
      </c>
    </row>
    <row r="9" spans="1:6" x14ac:dyDescent="0.2">
      <c r="A9" s="1" t="s">
        <v>8</v>
      </c>
      <c r="B9" s="5">
        <v>100</v>
      </c>
      <c r="C9" s="3">
        <v>43.3</v>
      </c>
      <c r="D9" s="6">
        <f t="shared" si="0"/>
        <v>0.433</v>
      </c>
      <c r="E9" s="5">
        <v>3</v>
      </c>
      <c r="F9" s="3">
        <f t="shared" si="1"/>
        <v>1.2989999999999999</v>
      </c>
    </row>
    <row r="10" spans="1:6" x14ac:dyDescent="0.2">
      <c r="A10" s="1" t="s">
        <v>9</v>
      </c>
      <c r="B10" s="5">
        <v>100</v>
      </c>
      <c r="C10" s="3">
        <v>64.7</v>
      </c>
      <c r="D10" s="6">
        <f t="shared" si="0"/>
        <v>0.64700000000000002</v>
      </c>
      <c r="E10" s="5">
        <v>2</v>
      </c>
      <c r="F10" s="3">
        <f t="shared" si="1"/>
        <v>1.294</v>
      </c>
    </row>
    <row r="11" spans="1:6" x14ac:dyDescent="0.2">
      <c r="A11" s="1"/>
      <c r="B11" s="2"/>
      <c r="C11" s="3"/>
      <c r="D11" s="2"/>
      <c r="E11" s="2"/>
      <c r="F11" s="3"/>
    </row>
    <row r="12" spans="1:6" ht="15.75" x14ac:dyDescent="0.25">
      <c r="A12" s="11" t="s">
        <v>24</v>
      </c>
      <c r="B12" s="57" t="s">
        <v>36</v>
      </c>
      <c r="C12" s="58"/>
      <c r="D12" s="58"/>
      <c r="E12" s="59"/>
      <c r="F12" s="9">
        <f>SUM(F5:F11)</f>
        <v>8.0370000000000008</v>
      </c>
    </row>
    <row r="13" spans="1:6" s="10" customFormat="1" ht="15.75" x14ac:dyDescent="0.25">
      <c r="A13" s="11" t="s">
        <v>25</v>
      </c>
      <c r="B13" s="50" t="s">
        <v>15</v>
      </c>
      <c r="C13" s="51"/>
      <c r="D13" s="52"/>
      <c r="E13" s="12">
        <v>50</v>
      </c>
      <c r="F13" s="9">
        <f>F12/$E$13</f>
        <v>0.16074000000000002</v>
      </c>
    </row>
    <row r="14" spans="1:6" ht="15.75" x14ac:dyDescent="0.25">
      <c r="A14" s="28" t="s">
        <v>29</v>
      </c>
      <c r="B14" s="53" t="s">
        <v>16</v>
      </c>
      <c r="C14" s="53"/>
      <c r="D14" s="53"/>
      <c r="E14" s="29">
        <v>5</v>
      </c>
      <c r="F14" s="23">
        <f>F13*$E$14</f>
        <v>0.80370000000000008</v>
      </c>
    </row>
    <row r="15" spans="1:6" ht="15.75" x14ac:dyDescent="0.25">
      <c r="A15" s="30"/>
      <c r="B15" s="17"/>
      <c r="C15" s="17"/>
      <c r="D15" s="17"/>
      <c r="E15" s="18"/>
      <c r="F15" s="31"/>
    </row>
    <row r="16" spans="1:6" x14ac:dyDescent="0.2">
      <c r="A16" s="32"/>
      <c r="C16" s="16"/>
      <c r="F16" s="33"/>
    </row>
    <row r="17" spans="1:6" ht="15.75" x14ac:dyDescent="0.25">
      <c r="A17" s="11" t="s">
        <v>28</v>
      </c>
      <c r="B17" s="12" t="s">
        <v>22</v>
      </c>
      <c r="C17" s="13" t="s">
        <v>20</v>
      </c>
      <c r="D17" s="8" t="s">
        <v>19</v>
      </c>
      <c r="E17" s="12" t="s">
        <v>13</v>
      </c>
      <c r="F17" s="13" t="s">
        <v>17</v>
      </c>
    </row>
    <row r="18" spans="1:6" x14ac:dyDescent="0.2">
      <c r="A18" s="1" t="s">
        <v>0</v>
      </c>
      <c r="B18" s="5">
        <v>1</v>
      </c>
      <c r="C18" s="3">
        <v>3.9</v>
      </c>
      <c r="D18" s="6">
        <f t="shared" ref="D18:D20" si="2">C18/B18</f>
        <v>3.9</v>
      </c>
      <c r="E18" s="5">
        <v>1</v>
      </c>
      <c r="F18" s="3">
        <f t="shared" ref="F18:F20" si="3">D18*E18</f>
        <v>3.9</v>
      </c>
    </row>
    <row r="19" spans="1:6" x14ac:dyDescent="0.2">
      <c r="A19" s="1" t="s">
        <v>11</v>
      </c>
      <c r="B19" s="5">
        <v>10</v>
      </c>
      <c r="C19" s="3">
        <v>15</v>
      </c>
      <c r="D19" s="6">
        <f t="shared" si="2"/>
        <v>1.5</v>
      </c>
      <c r="E19" s="5">
        <v>1</v>
      </c>
      <c r="F19" s="3">
        <f t="shared" si="3"/>
        <v>1.5</v>
      </c>
    </row>
    <row r="20" spans="1:6" x14ac:dyDescent="0.2">
      <c r="A20" s="1" t="s">
        <v>14</v>
      </c>
      <c r="B20" s="5">
        <v>50</v>
      </c>
      <c r="C20" s="3">
        <v>20</v>
      </c>
      <c r="D20" s="6">
        <f t="shared" si="2"/>
        <v>0.4</v>
      </c>
      <c r="E20" s="5">
        <v>1</v>
      </c>
      <c r="F20" s="3">
        <f t="shared" si="3"/>
        <v>0.4</v>
      </c>
    </row>
    <row r="21" spans="1:6" x14ac:dyDescent="0.2">
      <c r="A21" s="1"/>
      <c r="B21" s="38"/>
      <c r="C21" s="39"/>
      <c r="D21" s="39"/>
      <c r="E21" s="40"/>
      <c r="F21" s="3"/>
    </row>
    <row r="22" spans="1:6" ht="15.75" x14ac:dyDescent="0.25">
      <c r="A22" s="28" t="s">
        <v>27</v>
      </c>
      <c r="B22" s="41"/>
      <c r="C22" s="42"/>
      <c r="D22" s="42"/>
      <c r="E22" s="43"/>
      <c r="F22" s="23">
        <f>SUM(F18:F20)</f>
        <v>5.8000000000000007</v>
      </c>
    </row>
    <row r="23" spans="1:6" x14ac:dyDescent="0.2">
      <c r="A23" s="2"/>
      <c r="B23" s="38"/>
      <c r="C23" s="39"/>
      <c r="D23" s="39"/>
      <c r="E23" s="40"/>
      <c r="F23" s="3"/>
    </row>
    <row r="24" spans="1:6" ht="15.75" x14ac:dyDescent="0.25">
      <c r="A24" s="35" t="s">
        <v>31</v>
      </c>
      <c r="B24" s="36"/>
      <c r="C24" s="36"/>
      <c r="D24" s="36"/>
      <c r="E24" s="36"/>
      <c r="F24" s="37"/>
    </row>
    <row r="25" spans="1:6" ht="15.75" x14ac:dyDescent="0.25">
      <c r="A25" s="2" t="s">
        <v>26</v>
      </c>
      <c r="B25" s="38"/>
      <c r="C25" s="39"/>
      <c r="D25" s="39"/>
      <c r="E25" s="40"/>
      <c r="F25" s="19">
        <f>F14</f>
        <v>0.80370000000000008</v>
      </c>
    </row>
    <row r="26" spans="1:6" ht="15.75" x14ac:dyDescent="0.25">
      <c r="A26" s="2" t="s">
        <v>30</v>
      </c>
      <c r="B26" s="38"/>
      <c r="C26" s="39"/>
      <c r="D26" s="39"/>
      <c r="E26" s="40"/>
      <c r="F26" s="19">
        <f>F22</f>
        <v>5.8000000000000007</v>
      </c>
    </row>
    <row r="27" spans="1:6" ht="15.75" x14ac:dyDescent="0.25">
      <c r="A27" s="28" t="s">
        <v>32</v>
      </c>
      <c r="B27" s="41"/>
      <c r="C27" s="42"/>
      <c r="D27" s="42"/>
      <c r="E27" s="43"/>
      <c r="F27" s="23">
        <f>SUM(F25:F26)</f>
        <v>6.6037000000000008</v>
      </c>
    </row>
    <row r="28" spans="1:6" ht="15.75" x14ac:dyDescent="0.25">
      <c r="A28" s="8"/>
      <c r="B28" s="38"/>
      <c r="C28" s="39"/>
      <c r="D28" s="39"/>
      <c r="E28" s="40"/>
      <c r="F28" s="19"/>
    </row>
    <row r="29" spans="1:6" ht="15.75" x14ac:dyDescent="0.25">
      <c r="A29" s="20" t="s">
        <v>33</v>
      </c>
      <c r="B29" s="54"/>
      <c r="C29" s="55"/>
      <c r="D29" s="55"/>
      <c r="E29" s="56"/>
      <c r="F29" s="21">
        <f>F27</f>
        <v>6.6037000000000008</v>
      </c>
    </row>
    <row r="30" spans="1:6" s="10" customFormat="1" ht="15.75" x14ac:dyDescent="0.25">
      <c r="A30" s="8" t="s">
        <v>23</v>
      </c>
      <c r="B30" s="50" t="s">
        <v>12</v>
      </c>
      <c r="C30" s="51"/>
      <c r="D30" s="52"/>
      <c r="E30" s="22">
        <v>4.5</v>
      </c>
      <c r="F30" s="23">
        <f>F29*$E$30</f>
        <v>29.716650000000005</v>
      </c>
    </row>
    <row r="31" spans="1:6" s="10" customFormat="1" ht="15.75" x14ac:dyDescent="0.25">
      <c r="A31" s="44"/>
      <c r="B31" s="45"/>
      <c r="C31" s="45"/>
      <c r="D31" s="45"/>
      <c r="E31" s="45"/>
      <c r="F31" s="46"/>
    </row>
    <row r="32" spans="1:6" s="10" customFormat="1" ht="15.75" x14ac:dyDescent="0.25">
      <c r="A32" s="28" t="s">
        <v>34</v>
      </c>
      <c r="B32" s="35"/>
      <c r="C32" s="36"/>
      <c r="D32" s="36"/>
      <c r="E32" s="37"/>
      <c r="F32" s="23">
        <f>F30</f>
        <v>29.716650000000005</v>
      </c>
    </row>
    <row r="33" spans="1:6" s="10" customFormat="1" ht="15.75" x14ac:dyDescent="0.25">
      <c r="A33" s="25" t="s">
        <v>35</v>
      </c>
      <c r="B33" s="26"/>
      <c r="C33" s="24"/>
      <c r="D33" s="26"/>
      <c r="E33" s="26"/>
      <c r="F33" s="27">
        <v>29.9</v>
      </c>
    </row>
    <row r="34" spans="1:6" ht="15.75" x14ac:dyDescent="0.25">
      <c r="A34" s="10"/>
      <c r="B34" s="14"/>
      <c r="C34" s="14"/>
      <c r="D34" s="14"/>
      <c r="E34" s="14"/>
      <c r="F34" s="15"/>
    </row>
    <row r="35" spans="1:6" ht="15.75" x14ac:dyDescent="0.25">
      <c r="A35" s="10"/>
      <c r="B35" s="14"/>
      <c r="C35" s="14"/>
      <c r="D35" s="14"/>
      <c r="E35" s="14"/>
      <c r="F35" s="15"/>
    </row>
  </sheetData>
  <mergeCells count="17">
    <mergeCell ref="A24:F24"/>
    <mergeCell ref="A1:F1"/>
    <mergeCell ref="B32:E32"/>
    <mergeCell ref="B25:E25"/>
    <mergeCell ref="B26:E26"/>
    <mergeCell ref="B27:E27"/>
    <mergeCell ref="B28:E28"/>
    <mergeCell ref="A31:F31"/>
    <mergeCell ref="A2:F2"/>
    <mergeCell ref="B13:D13"/>
    <mergeCell ref="B14:D14"/>
    <mergeCell ref="B30:D30"/>
    <mergeCell ref="B22:E22"/>
    <mergeCell ref="B23:E23"/>
    <mergeCell ref="B21:E21"/>
    <mergeCell ref="B29:E29"/>
    <mergeCell ref="B12:E12"/>
  </mergeCells>
  <pageMargins left="0.511811024" right="0.511811024" top="0.78740157499999996" bottom="0.78740157499999996" header="0.31496062000000002" footer="0.31496062000000002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Custo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Marketing</dc:creator>
  <cp:lastModifiedBy>Marketing</cp:lastModifiedBy>
  <cp:lastPrinted>2026-04-30T15:55:20Z</cp:lastPrinted>
  <dcterms:created xsi:type="dcterms:W3CDTF">2026-04-29T13:49:53Z</dcterms:created>
  <dcterms:modified xsi:type="dcterms:W3CDTF">2026-05-08T16:10:16Z</dcterms:modified>
</cp:coreProperties>
</file>